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195" windowHeight="7425" activeTab="2"/>
  </bookViews>
  <sheets>
    <sheet name="List1" sheetId="1" r:id="rId1"/>
    <sheet name="List2" sheetId="2" r:id="rId2"/>
    <sheet name="hodnocené" sheetId="3" r:id="rId3"/>
  </sheets>
  <definedNames/>
  <calcPr fullCalcOnLoad="1"/>
</workbook>
</file>

<file path=xl/sharedStrings.xml><?xml version="1.0" encoding="utf-8"?>
<sst xmlns="http://schemas.openxmlformats.org/spreadsheetml/2006/main" count="78" uniqueCount="46">
  <si>
    <t>uchazeč</t>
  </si>
  <si>
    <t>podání</t>
  </si>
  <si>
    <t>cena</t>
  </si>
  <si>
    <t>záruka</t>
  </si>
  <si>
    <t>dosažené body</t>
  </si>
  <si>
    <t>STRABAG a.s.</t>
  </si>
  <si>
    <r>
      <t>25.9 - 16.</t>
    </r>
    <r>
      <rPr>
        <vertAlign val="superscript"/>
        <sz val="10"/>
        <rFont val="Arial"/>
        <family val="2"/>
      </rPr>
      <t>45</t>
    </r>
  </si>
  <si>
    <t>cena bez DPH</t>
  </si>
  <si>
    <t>cena s DPH</t>
  </si>
  <si>
    <t>Instavreal s.r.o.</t>
  </si>
  <si>
    <r>
      <t>18.9 -7.</t>
    </r>
    <r>
      <rPr>
        <vertAlign val="superscript"/>
        <sz val="10"/>
        <rFont val="Arial"/>
        <family val="2"/>
      </rPr>
      <t>50</t>
    </r>
  </si>
  <si>
    <t>SWIETELSKY</t>
  </si>
  <si>
    <t>INOSTAV BRNO, a.s.</t>
  </si>
  <si>
    <t>EUROVIA CS, a.s.</t>
  </si>
  <si>
    <r>
      <t>26.9 - 11.</t>
    </r>
    <r>
      <rPr>
        <vertAlign val="superscript"/>
        <sz val="10"/>
        <rFont val="Arial"/>
        <family val="2"/>
      </rPr>
      <t>00</t>
    </r>
  </si>
  <si>
    <r>
      <t>23.9 - 7.</t>
    </r>
    <r>
      <rPr>
        <vertAlign val="superscript"/>
        <sz val="10"/>
        <rFont val="Arial"/>
        <family val="2"/>
      </rPr>
      <t>25</t>
    </r>
  </si>
  <si>
    <r>
      <t>26.9 - 11.</t>
    </r>
    <r>
      <rPr>
        <vertAlign val="superscript"/>
        <sz val="10"/>
        <rFont val="Arial"/>
        <family val="2"/>
      </rPr>
      <t>45</t>
    </r>
  </si>
  <si>
    <t>Výpočet</t>
  </si>
  <si>
    <t>Výpočet hodnocení</t>
  </si>
  <si>
    <t>nejnižší cena/nabídková cena x 90 + nabídnutá záruka/nejvyšší záruka x 10</t>
  </si>
  <si>
    <t>nejnižší cena/nabídková cena x 80 + nejmenší počet pracovních dnů od 10.7 do ukončení díla/počet pracovních dnů od 10.7 do ukončení díla x 20</t>
  </si>
  <si>
    <t>termín ukončení</t>
  </si>
  <si>
    <t>Wombat</t>
  </si>
  <si>
    <t>BMH</t>
  </si>
  <si>
    <t>TRASCO</t>
  </si>
  <si>
    <t>splnění zadání</t>
  </si>
  <si>
    <t>IČO</t>
  </si>
  <si>
    <t>ano</t>
  </si>
  <si>
    <t>Celkové pořadí:</t>
  </si>
  <si>
    <t xml:space="preserve"> za účasti p. Ladislava Tichého, Ing. Jiřího Maška,Ing. Oldřicha Neumayera C.s.c,  Mgr. Jaroslava Štěpánka a p. Ivana Kiefera</t>
  </si>
  <si>
    <t>Otevírání obálek  a vyhodnocení nabídek VŘ  Dolní Loučky „Oprava části kanalizace v obci Dolní Loučky"</t>
  </si>
  <si>
    <t>Výzva byla zaslána 5  uchazečům, v termínu byly doručeny nabídky 3.</t>
  </si>
  <si>
    <t>Od vyzvaných uchazečů byly doručeny nabídky 2. Třetí nabídku podala firma na základě zveřejnění  zadávacího řízení na úřední desce obce</t>
  </si>
  <si>
    <t>Otevírání obálek proběhlo dne 07. 07. 2016 v 19 . 00 hod.</t>
  </si>
  <si>
    <t>Výpočet hodnocení:</t>
  </si>
  <si>
    <t>celková cenaa</t>
  </si>
  <si>
    <t>Ve čtvrtek dne 07. 07. 2016 bylo provedeno vyhodnocení nabídek na výběrové řízení  „Oprava části kanalizace v obci Dolní Loučky"</t>
  </si>
  <si>
    <t>počet dnů realizace</t>
  </si>
  <si>
    <t>V Dolních Loučkách dne  07. 07. 2016</t>
  </si>
  <si>
    <t>Vyhodnocení nabídek:</t>
  </si>
  <si>
    <t>Otevírání obálek:</t>
  </si>
  <si>
    <t>Ladislav Tichý………………</t>
  </si>
  <si>
    <t>Ing. Jiří Mašek………………</t>
  </si>
  <si>
    <t>Ing. Oldřich Neumayer Csc. …………………….</t>
  </si>
  <si>
    <t>Ivan Kiefer……………………</t>
  </si>
  <si>
    <t>Mgr. Jaroslav Štěpánek………………………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</si>
</sst>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39">
    <font>
      <sz val="10"/>
      <name val="Arial"/>
      <family val="0"/>
    </font>
    <font>
      <vertAlign val="superscript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18.7109375" style="0" customWidth="1"/>
    <col min="2" max="2" width="10.140625" style="0" customWidth="1"/>
    <col min="3" max="3" width="10.7109375" style="0" customWidth="1"/>
    <col min="4" max="4" width="11.00390625" style="0" customWidth="1"/>
    <col min="6" max="6" width="13.8515625" style="0" customWidth="1"/>
  </cols>
  <sheetData>
    <row r="1" spans="1:6" ht="12.75">
      <c r="A1" t="s">
        <v>0</v>
      </c>
      <c r="B1" t="s">
        <v>1</v>
      </c>
      <c r="C1" s="1" t="s">
        <v>7</v>
      </c>
      <c r="D1" t="s">
        <v>8</v>
      </c>
      <c r="E1" t="s">
        <v>3</v>
      </c>
      <c r="F1" t="s">
        <v>4</v>
      </c>
    </row>
    <row r="3" spans="1:6" ht="14.25">
      <c r="A3" t="s">
        <v>5</v>
      </c>
      <c r="B3" t="s">
        <v>6</v>
      </c>
      <c r="C3">
        <v>795000.93</v>
      </c>
      <c r="D3" s="2">
        <v>961951.13</v>
      </c>
      <c r="E3">
        <v>86</v>
      </c>
      <c r="F3">
        <f>486672/C3*90+E3/120*10</f>
        <v>62.26154561227997</v>
      </c>
    </row>
    <row r="4" spans="1:6" ht="14.25">
      <c r="A4" t="s">
        <v>9</v>
      </c>
      <c r="B4" t="s">
        <v>10</v>
      </c>
      <c r="C4" s="5">
        <v>486672</v>
      </c>
      <c r="D4" s="2">
        <v>588873</v>
      </c>
      <c r="E4" s="4">
        <v>120</v>
      </c>
      <c r="F4">
        <f>486672/C4*90+E4/120*10</f>
        <v>100</v>
      </c>
    </row>
    <row r="5" spans="1:6" ht="14.25">
      <c r="A5" t="s">
        <v>11</v>
      </c>
      <c r="B5" t="s">
        <v>14</v>
      </c>
      <c r="C5" s="2">
        <v>1087746</v>
      </c>
      <c r="D5" s="2">
        <v>1316173</v>
      </c>
      <c r="E5">
        <v>60</v>
      </c>
      <c r="F5">
        <f>486672/C5*90+E5/120*10</f>
        <v>45.26719473112289</v>
      </c>
    </row>
    <row r="6" spans="1:6" ht="14.25">
      <c r="A6" t="s">
        <v>12</v>
      </c>
      <c r="B6" t="s">
        <v>15</v>
      </c>
      <c r="C6">
        <v>831343.66</v>
      </c>
      <c r="D6" s="2">
        <v>1005925.83</v>
      </c>
      <c r="E6">
        <v>120</v>
      </c>
      <c r="F6">
        <f>486672/C6*90+E6/120*10</f>
        <v>62.6863703994567</v>
      </c>
    </row>
    <row r="7" spans="1:6" ht="14.25">
      <c r="A7" t="s">
        <v>13</v>
      </c>
      <c r="B7" t="s">
        <v>16</v>
      </c>
      <c r="C7">
        <v>1230306.78</v>
      </c>
      <c r="D7" s="2">
        <v>1488671.2</v>
      </c>
      <c r="E7">
        <v>60</v>
      </c>
      <c r="F7">
        <f>486672/C7*90+E7/120*10</f>
        <v>40.601266864513256</v>
      </c>
    </row>
    <row r="9" spans="1:2" ht="12.75">
      <c r="A9" t="s">
        <v>2</v>
      </c>
      <c r="B9" s="3">
        <v>0.9</v>
      </c>
    </row>
    <row r="10" spans="1:2" ht="12.75">
      <c r="A10" t="s">
        <v>3</v>
      </c>
      <c r="B10" s="3">
        <v>0.1</v>
      </c>
    </row>
    <row r="12" spans="1:2" ht="12.75">
      <c r="A12" t="s">
        <v>17</v>
      </c>
      <c r="B12" s="6" t="s">
        <v>19</v>
      </c>
    </row>
    <row r="17" spans="3:6" ht="12.75">
      <c r="C17">
        <f>C4/C3*90</f>
        <v>55.0948789456133</v>
      </c>
      <c r="E17">
        <f>E3/E4*10</f>
        <v>7.166666666666667</v>
      </c>
      <c r="F17">
        <f>C17+E17</f>
        <v>62.26154561227997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19.00390625" style="0" customWidth="1"/>
    <col min="3" max="3" width="12.57421875" style="0" customWidth="1"/>
    <col min="4" max="4" width="12.00390625" style="0" customWidth="1"/>
    <col min="6" max="6" width="13.7109375" style="0" bestFit="1" customWidth="1"/>
  </cols>
  <sheetData>
    <row r="1" spans="1:6" ht="12.75">
      <c r="A1" t="s">
        <v>0</v>
      </c>
      <c r="B1" t="s">
        <v>1</v>
      </c>
      <c r="C1" s="1" t="s">
        <v>7</v>
      </c>
      <c r="D1" t="s">
        <v>8</v>
      </c>
      <c r="E1" t="s">
        <v>3</v>
      </c>
      <c r="F1" t="s">
        <v>4</v>
      </c>
    </row>
    <row r="3" spans="1:6" ht="14.25">
      <c r="A3" t="s">
        <v>5</v>
      </c>
      <c r="B3" t="s">
        <v>6</v>
      </c>
      <c r="C3">
        <v>795000.93</v>
      </c>
      <c r="D3" s="2">
        <v>961951.13</v>
      </c>
      <c r="E3">
        <v>86</v>
      </c>
      <c r="F3">
        <f>486672/C3*90+E3/120*10</f>
        <v>62.26154561227997</v>
      </c>
    </row>
    <row r="4" spans="1:6" ht="14.25">
      <c r="A4" t="s">
        <v>9</v>
      </c>
      <c r="B4" t="s">
        <v>10</v>
      </c>
      <c r="C4" s="5">
        <v>486672</v>
      </c>
      <c r="D4" s="2">
        <v>588873</v>
      </c>
      <c r="E4" s="4">
        <v>120</v>
      </c>
      <c r="F4">
        <f>486672/C4*90+E4/120*10</f>
        <v>100</v>
      </c>
    </row>
    <row r="5" spans="1:6" ht="14.25">
      <c r="A5" t="s">
        <v>11</v>
      </c>
      <c r="B5" t="s">
        <v>14</v>
      </c>
      <c r="C5" s="2">
        <v>1087746</v>
      </c>
      <c r="D5" s="2">
        <v>1316173</v>
      </c>
      <c r="E5">
        <v>60</v>
      </c>
      <c r="F5">
        <f>486672/C5*90+E5/120*10</f>
        <v>45.26719473112289</v>
      </c>
    </row>
    <row r="6" spans="1:6" ht="14.25">
      <c r="A6" t="s">
        <v>12</v>
      </c>
      <c r="B6" t="s">
        <v>15</v>
      </c>
      <c r="C6">
        <v>831343.66</v>
      </c>
      <c r="D6" s="2">
        <v>1005925.83</v>
      </c>
      <c r="E6">
        <v>120</v>
      </c>
      <c r="F6">
        <f>486672/C6*90+E6/120*10</f>
        <v>62.6863703994567</v>
      </c>
    </row>
    <row r="7" spans="1:6" ht="14.25">
      <c r="A7" t="s">
        <v>13</v>
      </c>
      <c r="B7" t="s">
        <v>16</v>
      </c>
      <c r="C7">
        <v>1230306.78</v>
      </c>
      <c r="D7" s="2">
        <v>1488671.2</v>
      </c>
      <c r="E7">
        <v>60</v>
      </c>
      <c r="F7">
        <f>486672/C7*90+E7/120*10</f>
        <v>40.601266864513256</v>
      </c>
    </row>
    <row r="9" spans="1:2" ht="12.75">
      <c r="A9" t="s">
        <v>2</v>
      </c>
      <c r="B9" s="3">
        <v>0.9</v>
      </c>
    </row>
    <row r="10" spans="1:2" ht="12.75">
      <c r="A10" t="s">
        <v>3</v>
      </c>
      <c r="B10" s="3">
        <v>0.1</v>
      </c>
    </row>
    <row r="12" spans="1:2" ht="12.75">
      <c r="A12" t="s">
        <v>18</v>
      </c>
      <c r="B12" s="6" t="s">
        <v>19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18.8515625" style="0" customWidth="1"/>
    <col min="2" max="2" width="10.28125" style="0" customWidth="1"/>
    <col min="3" max="3" width="16.57421875" style="0" customWidth="1"/>
    <col min="4" max="4" width="13.00390625" style="0" customWidth="1"/>
    <col min="5" max="5" width="11.140625" style="0" customWidth="1"/>
    <col min="6" max="6" width="21.140625" style="0" customWidth="1"/>
  </cols>
  <sheetData>
    <row r="1" ht="15.75">
      <c r="A1" s="9" t="s">
        <v>30</v>
      </c>
    </row>
    <row r="2" ht="15.75">
      <c r="A2" s="9"/>
    </row>
    <row r="3" ht="12.75">
      <c r="A3" s="8" t="s">
        <v>40</v>
      </c>
    </row>
    <row r="4" ht="12.75">
      <c r="A4" s="8"/>
    </row>
    <row r="5" ht="12.75">
      <c r="A5" t="s">
        <v>31</v>
      </c>
    </row>
    <row r="6" ht="12.75">
      <c r="A6" t="s">
        <v>32</v>
      </c>
    </row>
    <row r="7" spans="1:3" ht="12.75">
      <c r="A7" s="7" t="s">
        <v>33</v>
      </c>
      <c r="C7" s="1"/>
    </row>
    <row r="9" spans="1:8" ht="12.75">
      <c r="A9" s="10"/>
      <c r="B9" s="10" t="s">
        <v>0</v>
      </c>
      <c r="C9" s="10" t="s">
        <v>26</v>
      </c>
      <c r="D9" s="11" t="s">
        <v>7</v>
      </c>
      <c r="E9" s="7" t="s">
        <v>35</v>
      </c>
      <c r="F9" s="2"/>
      <c r="H9" t="s">
        <v>25</v>
      </c>
    </row>
    <row r="10" spans="2:8" ht="12.75">
      <c r="B10" t="s">
        <v>22</v>
      </c>
      <c r="C10">
        <v>47912553</v>
      </c>
      <c r="D10">
        <v>2327460</v>
      </c>
      <c r="E10">
        <v>2816226.6</v>
      </c>
      <c r="F10" s="2"/>
      <c r="H10" t="s">
        <v>27</v>
      </c>
    </row>
    <row r="11" spans="2:8" ht="12.75">
      <c r="B11" t="s">
        <v>23</v>
      </c>
      <c r="C11">
        <v>42869668</v>
      </c>
      <c r="D11">
        <v>2460650</v>
      </c>
      <c r="E11">
        <v>2977386.5</v>
      </c>
      <c r="F11" s="2"/>
      <c r="H11" t="s">
        <v>27</v>
      </c>
    </row>
    <row r="12" spans="2:8" ht="12.75">
      <c r="B12" t="s">
        <v>24</v>
      </c>
      <c r="C12">
        <v>25549464</v>
      </c>
      <c r="D12">
        <v>2460850</v>
      </c>
      <c r="E12">
        <v>2977628.5</v>
      </c>
      <c r="H12" t="s">
        <v>27</v>
      </c>
    </row>
    <row r="14" spans="1:2" ht="12.75">
      <c r="A14" s="8" t="s">
        <v>39</v>
      </c>
      <c r="B14" s="3"/>
    </row>
    <row r="15" spans="1:2" ht="12.75">
      <c r="A15" s="8"/>
      <c r="B15" s="3"/>
    </row>
    <row r="16" ht="12.75">
      <c r="A16" s="7" t="s">
        <v>36</v>
      </c>
    </row>
    <row r="17" ht="12.75">
      <c r="A17" t="s">
        <v>29</v>
      </c>
    </row>
    <row r="19" spans="1:2" ht="12.75">
      <c r="A19" s="8" t="s">
        <v>28</v>
      </c>
      <c r="B19" s="3"/>
    </row>
    <row r="20" spans="2:7" ht="12.75">
      <c r="B20" t="s">
        <v>0</v>
      </c>
      <c r="D20" t="s">
        <v>7</v>
      </c>
      <c r="E20" t="s">
        <v>8</v>
      </c>
      <c r="F20" s="7" t="s">
        <v>37</v>
      </c>
      <c r="G20" t="s">
        <v>4</v>
      </c>
    </row>
    <row r="21" ht="12.75">
      <c r="B21" s="6"/>
    </row>
    <row r="22" spans="1:7" ht="12.75">
      <c r="A22">
        <v>1</v>
      </c>
      <c r="B22" t="s">
        <v>22</v>
      </c>
      <c r="D22">
        <v>2327460</v>
      </c>
      <c r="E22">
        <v>2816226.6</v>
      </c>
      <c r="F22">
        <v>38</v>
      </c>
      <c r="G22">
        <v>100</v>
      </c>
    </row>
    <row r="23" spans="1:7" ht="12.75">
      <c r="A23">
        <v>3</v>
      </c>
      <c r="B23" t="s">
        <v>23</v>
      </c>
      <c r="D23">
        <v>2460650</v>
      </c>
      <c r="E23">
        <v>2977386.5</v>
      </c>
      <c r="F23">
        <v>38</v>
      </c>
      <c r="G23">
        <v>95.67</v>
      </c>
    </row>
    <row r="24" spans="1:7" ht="12.75">
      <c r="A24">
        <v>2</v>
      </c>
      <c r="B24" t="s">
        <v>24</v>
      </c>
      <c r="D24">
        <v>2460850</v>
      </c>
      <c r="E24">
        <v>2977628.5</v>
      </c>
      <c r="F24">
        <v>38</v>
      </c>
      <c r="G24">
        <v>95.66</v>
      </c>
    </row>
    <row r="26" spans="2:3" ht="12.75">
      <c r="B26" t="s">
        <v>2</v>
      </c>
      <c r="C26" s="3">
        <v>0.8</v>
      </c>
    </row>
    <row r="27" spans="2:3" ht="12.75">
      <c r="B27" t="s">
        <v>21</v>
      </c>
      <c r="C27" s="3">
        <v>0.2</v>
      </c>
    </row>
    <row r="28" ht="12.75">
      <c r="A28" s="8" t="s">
        <v>34</v>
      </c>
    </row>
    <row r="29" ht="12.75">
      <c r="A29" t="s">
        <v>20</v>
      </c>
    </row>
    <row r="31" ht="12.75">
      <c r="A31" s="7" t="s">
        <v>38</v>
      </c>
    </row>
    <row r="33" spans="2:6" ht="12.75">
      <c r="B33" t="s">
        <v>41</v>
      </c>
      <c r="D33" t="s">
        <v>42</v>
      </c>
      <c r="F33" t="s">
        <v>43</v>
      </c>
    </row>
    <row r="36" spans="2:4" ht="12.75">
      <c r="B36" t="s">
        <v>44</v>
      </c>
      <c r="D36" t="s">
        <v>45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JiriM</dc:creator>
  <cp:keywords/>
  <dc:description/>
  <cp:lastModifiedBy>Matrika</cp:lastModifiedBy>
  <cp:lastPrinted>2016-07-14T16:36:21Z</cp:lastPrinted>
  <dcterms:created xsi:type="dcterms:W3CDTF">2013-10-10T05:07:28Z</dcterms:created>
  <dcterms:modified xsi:type="dcterms:W3CDTF">2016-07-14T17:27:34Z</dcterms:modified>
  <cp:category/>
  <cp:version/>
  <cp:contentType/>
  <cp:contentStatus/>
</cp:coreProperties>
</file>